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24226"/>
  <bookViews>
    <workbookView xWindow="65416" yWindow="65416" windowWidth="29040" windowHeight="15840" activeTab="0"/>
  </bookViews>
  <sheets>
    <sheet name="rozpočetSZM_2023" sheetId="9" r:id="rId1"/>
  </sheets>
  <definedNames/>
  <calcPr calcId="191029"/>
</workbook>
</file>

<file path=xl/sharedStrings.xml><?xml version="1.0" encoding="utf-8"?>
<sst xmlns="http://schemas.openxmlformats.org/spreadsheetml/2006/main" count="74" uniqueCount="71">
  <si>
    <t>Č.účtu/ukazatel</t>
  </si>
  <si>
    <t>503 spotř. ost.neskl. ….</t>
  </si>
  <si>
    <t>504 prodané zboží</t>
  </si>
  <si>
    <t>512 cestovné</t>
  </si>
  <si>
    <t>541 smluvní pokuty …</t>
  </si>
  <si>
    <t>542 ost. pokuty a penále</t>
  </si>
  <si>
    <t>549 jiné ost. náklady</t>
  </si>
  <si>
    <t>551 odpisy dlouh.maj.</t>
  </si>
  <si>
    <t>náklady celkem</t>
  </si>
  <si>
    <t>642 ost. pokuty a penále</t>
  </si>
  <si>
    <t>vlastní výnosy celkem</t>
  </si>
  <si>
    <t>výnosy celkem</t>
  </si>
  <si>
    <t>( v Kč)</t>
  </si>
  <si>
    <t>hospodářský výsledek</t>
  </si>
  <si>
    <t xml:space="preserve">V Ý N O S Y </t>
  </si>
  <si>
    <t>( v Kč )</t>
  </si>
  <si>
    <t>N Á K L A D Y</t>
  </si>
  <si>
    <t>518 ostatní služby</t>
  </si>
  <si>
    <t>502 spotřeba - plyn</t>
  </si>
  <si>
    <t>502 spotřeba - voda</t>
  </si>
  <si>
    <t>502 spotřeba - teplo, TUV</t>
  </si>
  <si>
    <t>501 spotřeba - materiál</t>
  </si>
  <si>
    <t xml:space="preserve">511 opr. a údržba </t>
  </si>
  <si>
    <t>543 dary</t>
  </si>
  <si>
    <t>563 kursové ztráty</t>
  </si>
  <si>
    <t>547 manka a škody</t>
  </si>
  <si>
    <t>555 tvorba zák. rezerv</t>
  </si>
  <si>
    <t>557 odpis pohledávky</t>
  </si>
  <si>
    <t>562 úroky</t>
  </si>
  <si>
    <t>603 výnosy z pronájmu</t>
  </si>
  <si>
    <t>645 výn. z prodeje DNM</t>
  </si>
  <si>
    <t>646 výn. z prodeje DHM</t>
  </si>
  <si>
    <t>648 čerpání fondů</t>
  </si>
  <si>
    <t>662 úroky</t>
  </si>
  <si>
    <t>663 kursové zisky</t>
  </si>
  <si>
    <t>665 výnosy z dl. fin. …</t>
  </si>
  <si>
    <t>Návrh rozpočtu</t>
  </si>
  <si>
    <t>601 výnosy za vl. výrobky</t>
  </si>
  <si>
    <t>602 výnosy z prodeje služeb</t>
  </si>
  <si>
    <t>604 výnosy z prod. zboží</t>
  </si>
  <si>
    <t>641 sml. pokuty a úroky</t>
  </si>
  <si>
    <t>643 výn. z odep. pohledávek</t>
  </si>
  <si>
    <t>644 výnosy z prod. mater.</t>
  </si>
  <si>
    <t>649 ost. výnosy z činnosti</t>
  </si>
  <si>
    <t>669 ost. fin. výnosy</t>
  </si>
  <si>
    <t>671 transfery stát. rozpočet</t>
  </si>
  <si>
    <t>672 transfery - MÚ provoz</t>
  </si>
  <si>
    <t>transfery Úřad práce</t>
  </si>
  <si>
    <t>transfery - ostatní</t>
  </si>
  <si>
    <t>transfery celkem</t>
  </si>
  <si>
    <t>502 spotřeba - el. energie</t>
  </si>
  <si>
    <t>506 aktivace dlouh.majetku</t>
  </si>
  <si>
    <t>507 aktivace oběž. majetku</t>
  </si>
  <si>
    <t>508 změna stavu zás.vl.výr.</t>
  </si>
  <si>
    <t>513 nákl. na reprezentaci</t>
  </si>
  <si>
    <t>531,532,538,591,595 daně</t>
  </si>
  <si>
    <t>544 prodaný materiál</t>
  </si>
  <si>
    <t>548 tvorba fondů</t>
  </si>
  <si>
    <t>552,553,554 zůst.cena prod.m</t>
  </si>
  <si>
    <t>556 tvorba a zúčt.opr.pol.</t>
  </si>
  <si>
    <t>558 náklady z DDM</t>
  </si>
  <si>
    <t>569 ostatní fin. náklady</t>
  </si>
  <si>
    <t>521 mzdové náklady</t>
  </si>
  <si>
    <t>524-528 nákl. na zaměst.</t>
  </si>
  <si>
    <t>ost. výnosy výše neuvedené</t>
  </si>
  <si>
    <t>ost. náklady výše neuvedené.</t>
  </si>
  <si>
    <t>na rok 2023</t>
  </si>
  <si>
    <r>
      <t xml:space="preserve">        </t>
    </r>
    <r>
      <rPr>
        <sz val="9"/>
        <rFont val="Arial"/>
        <family val="2"/>
      </rPr>
      <t>transfery - ÚP</t>
    </r>
  </si>
  <si>
    <t xml:space="preserve">        transfery - ÚP ANTIVIRUS</t>
  </si>
  <si>
    <t>transfery MPO</t>
  </si>
  <si>
    <t>SZM návrh rozpočtu na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</si>
</sst>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8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8" fillId="0" borderId="3" xfId="0" applyFont="1" applyBorder="1"/>
    <xf numFmtId="0" fontId="3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8" fillId="0" borderId="5" xfId="0" applyFont="1" applyBorder="1"/>
    <xf numFmtId="0" fontId="0" fillId="0" borderId="5" xfId="0" applyBorder="1"/>
    <xf numFmtId="0" fontId="0" fillId="0" borderId="6" xfId="0" applyBorder="1"/>
    <xf numFmtId="0" fontId="7" fillId="0" borderId="7" xfId="0" applyFont="1" applyBorder="1"/>
    <xf numFmtId="0" fontId="8" fillId="0" borderId="8" xfId="0" applyFont="1" applyBorder="1"/>
    <xf numFmtId="4" fontId="1" fillId="0" borderId="9" xfId="0" applyNumberFormat="1" applyFont="1" applyBorder="1" applyAlignment="1" applyProtection="1">
      <alignment horizontal="right"/>
      <protection locked="0"/>
    </xf>
    <xf numFmtId="4" fontId="1" fillId="0" borderId="10" xfId="0" applyNumberFormat="1" applyFont="1" applyBorder="1" applyAlignment="1" applyProtection="1">
      <alignment horizontal="right"/>
      <protection locked="0"/>
    </xf>
    <xf numFmtId="4" fontId="6" fillId="0" borderId="10" xfId="0" applyNumberFormat="1" applyFont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 horizontal="right"/>
      <protection locked="0"/>
    </xf>
    <xf numFmtId="4" fontId="6" fillId="0" borderId="12" xfId="0" applyNumberFormat="1" applyFont="1" applyBorder="1" applyAlignment="1" applyProtection="1">
      <alignment horizontal="right"/>
      <protection locked="0"/>
    </xf>
    <xf numFmtId="4" fontId="6" fillId="0" borderId="13" xfId="0" applyNumberFormat="1" applyFont="1" applyBorder="1" applyAlignment="1" applyProtection="1">
      <alignment horizontal="right"/>
      <protection locked="0"/>
    </xf>
    <xf numFmtId="4" fontId="6" fillId="0" borderId="14" xfId="0" applyNumberFormat="1" applyFont="1" applyBorder="1" applyAlignment="1" applyProtection="1">
      <alignment horizontal="right"/>
      <protection locked="0"/>
    </xf>
    <xf numFmtId="4" fontId="0" fillId="0" borderId="0" xfId="0" applyNumberFormat="1"/>
    <xf numFmtId="4" fontId="5" fillId="0" borderId="0" xfId="0" applyNumberFormat="1" applyFont="1"/>
    <xf numFmtId="4" fontId="4" fillId="0" borderId="0" xfId="0" applyNumberFormat="1" applyFont="1"/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0" fillId="0" borderId="10" xfId="0" applyNumberFormat="1" applyBorder="1" applyProtection="1">
      <protection locked="0"/>
    </xf>
    <xf numFmtId="4" fontId="1" fillId="0" borderId="15" xfId="0" applyNumberFormat="1" applyFont="1" applyBorder="1" applyAlignment="1" applyProtection="1">
      <alignment horizontal="right"/>
      <protection locked="0"/>
    </xf>
    <xf numFmtId="4" fontId="0" fillId="0" borderId="16" xfId="0" applyNumberFormat="1" applyBorder="1" applyProtection="1">
      <protection locked="0"/>
    </xf>
    <xf numFmtId="0" fontId="3" fillId="0" borderId="7" xfId="0" applyFont="1" applyBorder="1"/>
    <xf numFmtId="0" fontId="0" fillId="0" borderId="1" xfId="0" applyBorder="1"/>
    <xf numFmtId="0" fontId="0" fillId="0" borderId="17" xfId="0" applyBorder="1"/>
    <xf numFmtId="4" fontId="3" fillId="0" borderId="13" xfId="0" applyNumberFormat="1" applyFont="1" applyBorder="1" applyProtection="1"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1" fontId="5" fillId="0" borderId="0" xfId="0" applyNumberFormat="1" applyFont="1"/>
    <xf numFmtId="1" fontId="5" fillId="0" borderId="0" xfId="0" applyNumberFormat="1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0</xdr:rowOff>
    </xdr:from>
    <xdr:to>
      <xdr:col>5</xdr:col>
      <xdr:colOff>190500</xdr:colOff>
      <xdr:row>3</xdr:row>
      <xdr:rowOff>28575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821" b="18212"/>
        <a:stretch>
          <a:fillRect/>
        </a:stretch>
      </xdr:blipFill>
      <xdr:spPr bwMode="auto">
        <a:xfrm>
          <a:off x="3476625" y="0"/>
          <a:ext cx="42672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workbookViewId="0" topLeftCell="A1">
      <selection activeCell="I28" sqref="I28:I31"/>
    </sheetView>
  </sheetViews>
  <sheetFormatPr defaultColWidth="9.00390625" defaultRowHeight="12.75"/>
  <cols>
    <col min="1" max="1" width="28.125" style="0" customWidth="1"/>
    <col min="2" max="2" width="14.625" style="23" customWidth="1"/>
    <col min="3" max="3" width="16.75390625" style="0" customWidth="1"/>
    <col min="4" max="4" width="24.75390625" style="0" bestFit="1" customWidth="1"/>
    <col min="5" max="5" width="14.875" style="0" bestFit="1" customWidth="1"/>
  </cols>
  <sheetData>
    <row r="1" ht="12.75">
      <c r="A1" s="1"/>
    </row>
    <row r="2" ht="12.75"/>
    <row r="3" spans="1:2" ht="14.25">
      <c r="A3" s="3"/>
      <c r="B3" s="36"/>
    </row>
    <row r="4" spans="1:2" ht="14.25">
      <c r="A4" s="3"/>
      <c r="B4" s="36"/>
    </row>
    <row r="5" spans="1:2" ht="15">
      <c r="A5" s="3" t="s">
        <v>70</v>
      </c>
      <c r="B5" s="37">
        <v>2023</v>
      </c>
    </row>
    <row r="6" spans="1:2" ht="15">
      <c r="A6" s="3"/>
      <c r="B6" s="24"/>
    </row>
    <row r="7" spans="1:6" ht="16.5" thickBot="1">
      <c r="A7" s="2" t="s">
        <v>16</v>
      </c>
      <c r="B7" s="25" t="s">
        <v>12</v>
      </c>
      <c r="D7" s="2" t="s">
        <v>14</v>
      </c>
      <c r="E7" s="25" t="s">
        <v>15</v>
      </c>
      <c r="F7" s="23"/>
    </row>
    <row r="8" spans="1:6" ht="12.75">
      <c r="A8" s="5" t="s">
        <v>0</v>
      </c>
      <c r="B8" s="26" t="s">
        <v>36</v>
      </c>
      <c r="D8" s="5" t="s">
        <v>0</v>
      </c>
      <c r="E8" s="26" t="s">
        <v>36</v>
      </c>
      <c r="F8" s="23"/>
    </row>
    <row r="9" spans="1:6" ht="13.5" thickBot="1">
      <c r="A9" s="31"/>
      <c r="B9" s="27" t="s">
        <v>66</v>
      </c>
      <c r="D9" s="6"/>
      <c r="E9" s="27" t="s">
        <v>66</v>
      </c>
      <c r="F9" s="23"/>
    </row>
    <row r="10" spans="1:6" ht="15.95" customHeight="1">
      <c r="A10" s="32" t="s">
        <v>21</v>
      </c>
      <c r="B10" s="29">
        <v>4200000</v>
      </c>
      <c r="D10" s="9" t="s">
        <v>37</v>
      </c>
      <c r="E10" s="16"/>
      <c r="F10" s="23"/>
    </row>
    <row r="11" spans="1:6" ht="15.95" customHeight="1">
      <c r="A11" s="12" t="s">
        <v>50</v>
      </c>
      <c r="B11" s="16">
        <v>13000000</v>
      </c>
      <c r="C11" s="35"/>
      <c r="D11" s="10" t="s">
        <v>38</v>
      </c>
      <c r="E11" s="17">
        <v>32000000</v>
      </c>
      <c r="F11" s="23"/>
    </row>
    <row r="12" spans="1:6" ht="15.95" customHeight="1">
      <c r="A12" s="12" t="s">
        <v>18</v>
      </c>
      <c r="B12" s="16">
        <v>12000000</v>
      </c>
      <c r="D12" s="10" t="s">
        <v>29</v>
      </c>
      <c r="E12" s="17">
        <v>2530000</v>
      </c>
      <c r="F12" s="23"/>
    </row>
    <row r="13" spans="1:6" ht="15.95" customHeight="1">
      <c r="A13" s="12" t="s">
        <v>19</v>
      </c>
      <c r="B13" s="16">
        <v>3300000</v>
      </c>
      <c r="D13" s="10" t="s">
        <v>39</v>
      </c>
      <c r="E13" s="17">
        <v>10500000</v>
      </c>
      <c r="F13" s="23"/>
    </row>
    <row r="14" spans="1:6" ht="15.95" customHeight="1">
      <c r="A14" s="12" t="s">
        <v>20</v>
      </c>
      <c r="B14" s="16">
        <v>240000</v>
      </c>
      <c r="D14" s="10" t="s">
        <v>40</v>
      </c>
      <c r="E14" s="17"/>
      <c r="F14" s="23"/>
    </row>
    <row r="15" spans="1:6" ht="15.95" customHeight="1">
      <c r="A15" s="12" t="s">
        <v>1</v>
      </c>
      <c r="B15" s="17"/>
      <c r="D15" s="10" t="s">
        <v>9</v>
      </c>
      <c r="E15" s="17"/>
      <c r="F15" s="23"/>
    </row>
    <row r="16" spans="1:6" ht="15.95" customHeight="1">
      <c r="A16" s="12" t="s">
        <v>2</v>
      </c>
      <c r="B16" s="17">
        <v>4200000</v>
      </c>
      <c r="D16" s="10" t="s">
        <v>41</v>
      </c>
      <c r="E16" s="17"/>
      <c r="F16" s="23"/>
    </row>
    <row r="17" spans="1:6" ht="15.95" customHeight="1">
      <c r="A17" s="12" t="s">
        <v>51</v>
      </c>
      <c r="B17" s="17"/>
      <c r="D17" s="10" t="s">
        <v>42</v>
      </c>
      <c r="E17" s="17"/>
      <c r="F17" s="23"/>
    </row>
    <row r="18" spans="1:6" ht="15.95" customHeight="1">
      <c r="A18" s="12" t="s">
        <v>52</v>
      </c>
      <c r="B18" s="17"/>
      <c r="D18" s="10" t="s">
        <v>30</v>
      </c>
      <c r="E18" s="17"/>
      <c r="F18" s="23"/>
    </row>
    <row r="19" spans="1:6" ht="15.95" customHeight="1">
      <c r="A19" s="12" t="s">
        <v>53</v>
      </c>
      <c r="B19" s="17"/>
      <c r="D19" s="10" t="s">
        <v>31</v>
      </c>
      <c r="E19" s="17"/>
      <c r="F19" s="23"/>
    </row>
    <row r="20" spans="1:6" ht="15.95" customHeight="1">
      <c r="A20" s="12" t="s">
        <v>22</v>
      </c>
      <c r="B20" s="17">
        <v>3720000</v>
      </c>
      <c r="D20" s="10" t="s">
        <v>32</v>
      </c>
      <c r="E20" s="17"/>
      <c r="F20" s="23"/>
    </row>
    <row r="21" spans="1:6" ht="15.95" customHeight="1">
      <c r="A21" s="12" t="s">
        <v>3</v>
      </c>
      <c r="B21" s="17">
        <v>31000</v>
      </c>
      <c r="D21" s="10" t="s">
        <v>43</v>
      </c>
      <c r="E21" s="17">
        <v>30000</v>
      </c>
      <c r="F21" s="23"/>
    </row>
    <row r="22" spans="1:6" ht="15.95" customHeight="1">
      <c r="A22" s="12" t="s">
        <v>54</v>
      </c>
      <c r="B22" s="17">
        <v>30000</v>
      </c>
      <c r="D22" s="10" t="s">
        <v>33</v>
      </c>
      <c r="E22" s="17">
        <v>2000</v>
      </c>
      <c r="F22" s="23"/>
    </row>
    <row r="23" spans="1:6" ht="15.95" customHeight="1">
      <c r="A23" s="12" t="s">
        <v>17</v>
      </c>
      <c r="B23" s="17">
        <v>4680000</v>
      </c>
      <c r="D23" s="10" t="s">
        <v>34</v>
      </c>
      <c r="E23" s="17"/>
      <c r="F23" s="23"/>
    </row>
    <row r="24" spans="1:6" ht="15.95" customHeight="1">
      <c r="A24" s="12" t="s">
        <v>62</v>
      </c>
      <c r="B24" s="17">
        <v>30250000</v>
      </c>
      <c r="D24" s="10" t="s">
        <v>35</v>
      </c>
      <c r="E24" s="17"/>
      <c r="F24" s="23"/>
    </row>
    <row r="25" spans="1:6" ht="15.95" customHeight="1">
      <c r="A25" s="12" t="s">
        <v>63</v>
      </c>
      <c r="B25" s="17">
        <v>12840000</v>
      </c>
      <c r="D25" s="10" t="s">
        <v>44</v>
      </c>
      <c r="E25" s="17"/>
      <c r="F25" s="23"/>
    </row>
    <row r="26" spans="1:6" ht="15.95" customHeight="1">
      <c r="A26" s="12" t="s">
        <v>55</v>
      </c>
      <c r="B26" s="17">
        <v>36000</v>
      </c>
      <c r="D26" s="10" t="s">
        <v>64</v>
      </c>
      <c r="E26" s="17"/>
      <c r="F26" s="23"/>
    </row>
    <row r="27" spans="1:6" ht="15.95" customHeight="1">
      <c r="A27" s="12" t="s">
        <v>4</v>
      </c>
      <c r="B27" s="17"/>
      <c r="D27" s="11" t="s">
        <v>10</v>
      </c>
      <c r="E27" s="18">
        <f>SUM(E10:E26)</f>
        <v>45062000</v>
      </c>
      <c r="F27" s="23"/>
    </row>
    <row r="28" spans="1:6" ht="15.95" customHeight="1">
      <c r="A28" s="12" t="s">
        <v>5</v>
      </c>
      <c r="B28" s="17"/>
      <c r="D28" s="10" t="s">
        <v>45</v>
      </c>
      <c r="E28" s="17"/>
      <c r="F28" s="23"/>
    </row>
    <row r="29" spans="1:6" ht="15.95" customHeight="1">
      <c r="A29" s="12" t="s">
        <v>23</v>
      </c>
      <c r="B29" s="17"/>
      <c r="D29" s="10" t="s">
        <v>46</v>
      </c>
      <c r="E29" s="17">
        <v>48617000</v>
      </c>
      <c r="F29" s="23"/>
    </row>
    <row r="30" spans="1:6" ht="15.95" customHeight="1">
      <c r="A30" s="12" t="s">
        <v>56</v>
      </c>
      <c r="B30" s="17"/>
      <c r="D30" s="11" t="s">
        <v>67</v>
      </c>
      <c r="E30" s="17"/>
      <c r="F30" s="23"/>
    </row>
    <row r="31" spans="1:6" ht="15.95" customHeight="1">
      <c r="A31" s="12" t="s">
        <v>25</v>
      </c>
      <c r="B31" s="17"/>
      <c r="D31" s="10" t="s">
        <v>68</v>
      </c>
      <c r="E31" s="17"/>
      <c r="F31" s="23"/>
    </row>
    <row r="32" spans="1:6" ht="15.95" customHeight="1">
      <c r="A32" s="12" t="s">
        <v>57</v>
      </c>
      <c r="B32" s="17"/>
      <c r="D32" s="10" t="s">
        <v>69</v>
      </c>
      <c r="E32" s="18"/>
      <c r="F32" s="23"/>
    </row>
    <row r="33" spans="1:6" ht="15.95" customHeight="1">
      <c r="A33" s="12" t="s">
        <v>6</v>
      </c>
      <c r="B33" s="17">
        <v>2582000</v>
      </c>
      <c r="D33" s="10" t="s">
        <v>47</v>
      </c>
      <c r="E33" s="18">
        <v>80000</v>
      </c>
      <c r="F33" s="23"/>
    </row>
    <row r="34" spans="1:6" ht="15.95" customHeight="1" thickBot="1">
      <c r="A34" s="12" t="s">
        <v>7</v>
      </c>
      <c r="B34" s="17">
        <v>2100000</v>
      </c>
      <c r="D34" s="14" t="s">
        <v>48</v>
      </c>
      <c r="E34" s="19"/>
      <c r="F34" s="23"/>
    </row>
    <row r="35" spans="1:6" ht="15.95" customHeight="1" thickBot="1">
      <c r="A35" s="12" t="s">
        <v>58</v>
      </c>
      <c r="B35" s="17"/>
      <c r="D35" s="7" t="s">
        <v>49</v>
      </c>
      <c r="E35" s="20">
        <f>E29+E33</f>
        <v>48697000</v>
      </c>
      <c r="F35" s="23"/>
    </row>
    <row r="36" spans="1:6" ht="15.95" customHeight="1" thickBot="1">
      <c r="A36" s="12" t="s">
        <v>26</v>
      </c>
      <c r="B36" s="17"/>
      <c r="D36" s="15" t="s">
        <v>11</v>
      </c>
      <c r="E36" s="22">
        <f>E27+E35</f>
        <v>93759000</v>
      </c>
      <c r="F36" s="23"/>
    </row>
    <row r="37" spans="1:6" ht="15.95" customHeight="1" thickBot="1">
      <c r="A37" s="12" t="s">
        <v>59</v>
      </c>
      <c r="B37" s="17">
        <v>-200000</v>
      </c>
      <c r="D37" s="7" t="s">
        <v>13</v>
      </c>
      <c r="E37" s="21">
        <f>E36-rozpočetSZM_2023!B44</f>
        <v>0</v>
      </c>
      <c r="F37" s="23"/>
    </row>
    <row r="38" spans="1:6" ht="15.95" customHeight="1">
      <c r="A38" s="12" t="s">
        <v>27</v>
      </c>
      <c r="B38" s="18"/>
      <c r="E38" s="23"/>
      <c r="F38" s="23"/>
    </row>
    <row r="39" spans="1:6" ht="15" customHeight="1">
      <c r="A39" s="13" t="s">
        <v>60</v>
      </c>
      <c r="B39" s="28">
        <v>750000</v>
      </c>
      <c r="D39" s="4"/>
      <c r="E39" s="23"/>
      <c r="F39" s="23"/>
    </row>
    <row r="40" spans="1:6" ht="15" customHeight="1">
      <c r="A40" s="13" t="s">
        <v>28</v>
      </c>
      <c r="B40" s="28"/>
      <c r="E40" s="23"/>
      <c r="F40" s="23"/>
    </row>
    <row r="41" spans="1:2" ht="15.95" customHeight="1">
      <c r="A41" s="12" t="s">
        <v>24</v>
      </c>
      <c r="B41" s="17"/>
    </row>
    <row r="42" spans="1:2" ht="15" customHeight="1">
      <c r="A42" s="13" t="s">
        <v>61</v>
      </c>
      <c r="B42" s="28"/>
    </row>
    <row r="43" spans="1:2" ht="15" customHeight="1" thickBot="1">
      <c r="A43" s="33" t="s">
        <v>65</v>
      </c>
      <c r="B43" s="30"/>
    </row>
    <row r="44" spans="1:2" ht="15" customHeight="1" thickBot="1">
      <c r="A44" s="8" t="s">
        <v>8</v>
      </c>
      <c r="B44" s="34">
        <f aca="true" t="shared" si="0" ref="B44">SUM(B10:B43)</f>
        <v>93759000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2"/>
  <ignoredErrors>
    <ignoredError sqref="B44 B15:B19 B21:B22 B2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Příbram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 Příbram</dc:creator>
  <cp:keywords/>
  <dc:description/>
  <cp:lastModifiedBy>EKONOM</cp:lastModifiedBy>
  <cp:lastPrinted>2023-02-03T13:18:10Z</cp:lastPrinted>
  <dcterms:created xsi:type="dcterms:W3CDTF">2003-06-26T11:14:31Z</dcterms:created>
  <dcterms:modified xsi:type="dcterms:W3CDTF">2023-02-03T13:22:47Z</dcterms:modified>
  <cp:category/>
  <cp:version/>
  <cp:contentType/>
  <cp:contentStatus/>
</cp:coreProperties>
</file>