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<sst xmlns="http://schemas.openxmlformats.org/spreadsheetml/2006/main" count="31" uniqueCount="31">
  <si>
    <t>(v tisících Kč)</t>
  </si>
  <si>
    <t>Poznámka</t>
  </si>
  <si>
    <t>počáteční stav peněžních prostředků</t>
  </si>
  <si>
    <t>náklady / účtová skupina</t>
  </si>
  <si>
    <t>50 - spotřebované nákupy</t>
  </si>
  <si>
    <t>51 - služby</t>
  </si>
  <si>
    <t>52 - osobní náklady</t>
  </si>
  <si>
    <t>z toho: náklady na mzdy</t>
  </si>
  <si>
    <t xml:space="preserve">                                                 ostatní náklady</t>
  </si>
  <si>
    <t>53 - daně a poplatky</t>
  </si>
  <si>
    <t>54 - ostatní náklady</t>
  </si>
  <si>
    <t>55 - odpisy, rezervy a opravné položky</t>
  </si>
  <si>
    <t>z toho: plánované odpisy</t>
  </si>
  <si>
    <t>56 - finanční náklady</t>
  </si>
  <si>
    <t>náklady celkem</t>
  </si>
  <si>
    <t>výnosy / účtová skupina</t>
  </si>
  <si>
    <t>60 - výnosy z vlastních výkonů a zboží</t>
  </si>
  <si>
    <t>64 - ostatní výnosy</t>
  </si>
  <si>
    <t>66 - finanční výnosy</t>
  </si>
  <si>
    <t>67 - výnosy z transferů</t>
  </si>
  <si>
    <t>z toho: neinvestiční příspěvky a dotace</t>
  </si>
  <si>
    <t xml:space="preserve"> výnosy celkem</t>
  </si>
  <si>
    <t>hospodářský výsledek</t>
  </si>
  <si>
    <t>investiční příspěvky a dotace</t>
  </si>
  <si>
    <t>plánované investice (výčet)</t>
  </si>
  <si>
    <t xml:space="preserve">             </t>
  </si>
  <si>
    <t>……….</t>
  </si>
  <si>
    <t>konečný stav peněžních prostředků</t>
  </si>
  <si>
    <t>cena investic</t>
  </si>
  <si>
    <t>Název organizace: Sportovní zařízení města Příbram</t>
  </si>
  <si>
    <t>Střednědobý výhled rozpočtu na rok 2024 - 2025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</si>
</sst>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1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horizontal="left"/>
      <protection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4" fontId="4" fillId="0" borderId="0" xfId="20" applyNumberFormat="1" applyFont="1">
      <alignment/>
      <protection/>
    </xf>
    <xf numFmtId="0" fontId="7" fillId="0" borderId="0" xfId="20" applyFont="1">
      <alignment/>
      <protection/>
    </xf>
    <xf numFmtId="0" fontId="6" fillId="0" borderId="0" xfId="20" applyFont="1">
      <alignment/>
      <protection/>
    </xf>
    <xf numFmtId="0" fontId="5" fillId="0" borderId="1" xfId="20" applyFont="1" applyBorder="1">
      <alignment/>
      <protection/>
    </xf>
    <xf numFmtId="0" fontId="5" fillId="0" borderId="2" xfId="20" applyFont="1" applyBorder="1">
      <alignment/>
      <protection/>
    </xf>
    <xf numFmtId="0" fontId="5" fillId="0" borderId="3" xfId="20" applyFont="1" applyBorder="1">
      <alignment/>
      <protection/>
    </xf>
    <xf numFmtId="0" fontId="5" fillId="0" borderId="4" xfId="20" applyFont="1" applyBorder="1">
      <alignment/>
      <protection/>
    </xf>
    <xf numFmtId="0" fontId="5" fillId="0" borderId="0" xfId="20" applyFont="1" applyAlignment="1">
      <alignment horizontal="center"/>
      <protection/>
    </xf>
    <xf numFmtId="4" fontId="2" fillId="0" borderId="0" xfId="20" applyNumberFormat="1">
      <alignment/>
      <protection/>
    </xf>
    <xf numFmtId="4" fontId="2" fillId="0" borderId="5" xfId="20" applyNumberFormat="1" applyBorder="1">
      <alignment/>
      <protection/>
    </xf>
    <xf numFmtId="4" fontId="2" fillId="0" borderId="6" xfId="20" applyNumberFormat="1" applyBorder="1">
      <alignment/>
      <protection/>
    </xf>
    <xf numFmtId="4" fontId="2" fillId="0" borderId="7" xfId="20" applyNumberFormat="1" applyBorder="1">
      <alignment/>
      <protection/>
    </xf>
    <xf numFmtId="4" fontId="2" fillId="0" borderId="8" xfId="20" applyNumberFormat="1" applyBorder="1">
      <alignment/>
      <protection/>
    </xf>
    <xf numFmtId="4" fontId="2" fillId="0" borderId="9" xfId="20" applyNumberFormat="1" applyBorder="1">
      <alignment/>
      <protection/>
    </xf>
    <xf numFmtId="4" fontId="2" fillId="0" borderId="10" xfId="20" applyNumberFormat="1" applyBorder="1">
      <alignment/>
      <protection/>
    </xf>
    <xf numFmtId="4" fontId="2" fillId="0" borderId="11" xfId="20" applyNumberFormat="1" applyBorder="1">
      <alignment/>
      <protection/>
    </xf>
    <xf numFmtId="4" fontId="2" fillId="0" borderId="12" xfId="20" applyNumberFormat="1" applyBorder="1">
      <alignment/>
      <protection/>
    </xf>
    <xf numFmtId="4" fontId="2" fillId="0" borderId="13" xfId="20" applyNumberFormat="1" applyBorder="1">
      <alignment/>
      <protection/>
    </xf>
    <xf numFmtId="4" fontId="2" fillId="0" borderId="14" xfId="20" applyNumberFormat="1" applyBorder="1">
      <alignment/>
      <protection/>
    </xf>
    <xf numFmtId="4" fontId="5" fillId="0" borderId="0" xfId="20" applyNumberFormat="1" applyFont="1">
      <alignment/>
      <protection/>
    </xf>
    <xf numFmtId="4" fontId="6" fillId="0" borderId="0" xfId="20" applyNumberFormat="1" applyFont="1">
      <alignment/>
      <protection/>
    </xf>
    <xf numFmtId="4" fontId="2" fillId="0" borderId="15" xfId="20" applyNumberFormat="1" applyBorder="1">
      <alignment/>
      <protection/>
    </xf>
    <xf numFmtId="0" fontId="5" fillId="0" borderId="16" xfId="20" applyFont="1" applyBorder="1">
      <alignment/>
      <protection/>
    </xf>
    <xf numFmtId="4" fontId="2" fillId="0" borderId="17" xfId="20" applyNumberFormat="1" applyBorder="1">
      <alignment/>
      <protection/>
    </xf>
    <xf numFmtId="4" fontId="2" fillId="0" borderId="18" xfId="20" applyNumberFormat="1" applyBorder="1">
      <alignment/>
      <protection/>
    </xf>
    <xf numFmtId="4" fontId="2" fillId="0" borderId="19" xfId="20" applyNumberFormat="1" applyBorder="1">
      <alignment/>
      <protection/>
    </xf>
    <xf numFmtId="0" fontId="5" fillId="0" borderId="2" xfId="20" applyFont="1" applyBorder="1" applyAlignment="1">
      <alignment horizontal="right"/>
      <protection/>
    </xf>
    <xf numFmtId="0" fontId="5" fillId="0" borderId="2" xfId="20" applyFont="1" applyBorder="1" applyAlignment="1">
      <alignment horizontal="left"/>
      <protection/>
    </xf>
    <xf numFmtId="0" fontId="5" fillId="0" borderId="20" xfId="20" applyFont="1" applyBorder="1">
      <alignment/>
      <protection/>
    </xf>
    <xf numFmtId="4" fontId="2" fillId="0" borderId="21" xfId="20" applyNumberFormat="1" applyBorder="1">
      <alignment/>
      <protection/>
    </xf>
    <xf numFmtId="4" fontId="2" fillId="0" borderId="22" xfId="20" applyNumberFormat="1" applyBorder="1">
      <alignment/>
      <protection/>
    </xf>
    <xf numFmtId="0" fontId="5" fillId="0" borderId="23" xfId="20" applyFont="1" applyBorder="1">
      <alignment/>
      <protection/>
    </xf>
    <xf numFmtId="0" fontId="5" fillId="0" borderId="24" xfId="20" applyFont="1" applyBorder="1">
      <alignment/>
      <protection/>
    </xf>
    <xf numFmtId="0" fontId="5" fillId="0" borderId="0" xfId="20" applyFont="1" applyAlignment="1">
      <alignment horizontal="center"/>
      <protection/>
    </xf>
    <xf numFmtId="0" fontId="5" fillId="0" borderId="2" xfId="20" applyFont="1" applyFill="1" applyBorder="1" applyAlignment="1">
      <alignment horizontal="right"/>
      <protection/>
    </xf>
    <xf numFmtId="4" fontId="2" fillId="0" borderId="15" xfId="20" applyNumberForma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workbookViewId="0" topLeftCell="A1">
      <selection activeCell="J14" sqref="J13:J14"/>
    </sheetView>
  </sheetViews>
  <sheetFormatPr defaultColWidth="9.140625" defaultRowHeight="15"/>
  <cols>
    <col min="1" max="1" width="47.7109375" style="0" customWidth="1"/>
    <col min="2" max="2" width="12.28125" style="0" bestFit="1" customWidth="1"/>
    <col min="3" max="3" width="12.7109375" style="0" bestFit="1" customWidth="1"/>
    <col min="4" max="6" width="10.7109375" style="0" customWidth="1"/>
  </cols>
  <sheetData>
    <row r="1" spans="1:6" ht="15">
      <c r="A1" s="2"/>
      <c r="B1" s="1"/>
      <c r="C1" s="1"/>
      <c r="D1" s="1"/>
      <c r="E1" s="1"/>
      <c r="F1" s="1"/>
    </row>
    <row r="2" spans="1:6" ht="20.25">
      <c r="A2" s="6" t="s">
        <v>30</v>
      </c>
      <c r="B2" s="6"/>
      <c r="C2" s="6"/>
      <c r="D2" s="6"/>
      <c r="E2" s="6"/>
      <c r="F2" s="1"/>
    </row>
    <row r="3" spans="1:6" ht="15.75">
      <c r="A3" s="38" t="s">
        <v>0</v>
      </c>
      <c r="B3" s="38"/>
      <c r="C3" s="38"/>
      <c r="D3" s="38"/>
      <c r="E3" s="38"/>
      <c r="F3" s="1"/>
    </row>
    <row r="4" spans="1:6" ht="15.75">
      <c r="A4" s="12"/>
      <c r="B4" s="12"/>
      <c r="C4" s="12"/>
      <c r="D4" s="12"/>
      <c r="E4" s="12"/>
      <c r="F4" s="1"/>
    </row>
    <row r="5" spans="1:6" ht="15">
      <c r="A5" s="3" t="s">
        <v>29</v>
      </c>
      <c r="B5" s="1"/>
      <c r="C5" s="1"/>
      <c r="D5" s="1"/>
      <c r="E5" s="1"/>
      <c r="F5" s="1"/>
    </row>
    <row r="6" spans="1:6" ht="15">
      <c r="A6" s="3"/>
      <c r="B6" s="1"/>
      <c r="C6" s="1"/>
      <c r="D6" s="1"/>
      <c r="E6" s="1"/>
      <c r="F6" s="1"/>
    </row>
    <row r="7" spans="1:6" ht="15">
      <c r="A7" s="3"/>
      <c r="B7" s="1"/>
      <c r="C7" s="1"/>
      <c r="D7" s="1"/>
      <c r="E7" s="1"/>
      <c r="F7" s="1"/>
    </row>
    <row r="8" spans="1:6" ht="15.75">
      <c r="A8" s="3"/>
      <c r="B8" s="12">
        <v>2024</v>
      </c>
      <c r="C8" s="12">
        <v>2025</v>
      </c>
      <c r="D8" s="38" t="s">
        <v>1</v>
      </c>
      <c r="E8" s="38"/>
      <c r="F8" s="38"/>
    </row>
    <row r="9" spans="1:6" ht="16.5" thickBot="1">
      <c r="A9" s="3"/>
      <c r="B9" s="4"/>
      <c r="C9" s="7"/>
      <c r="D9" s="7"/>
      <c r="E9" s="7"/>
      <c r="F9" s="7"/>
    </row>
    <row r="10" spans="1:6" ht="16.5" thickBot="1">
      <c r="A10" s="11" t="s">
        <v>2</v>
      </c>
      <c r="B10" s="17">
        <v>1500</v>
      </c>
      <c r="C10" s="14">
        <v>1500</v>
      </c>
      <c r="D10" s="14"/>
      <c r="E10" s="15"/>
      <c r="F10" s="16"/>
    </row>
    <row r="11" spans="1:6" ht="15.75">
      <c r="A11" s="4"/>
      <c r="B11" s="24"/>
      <c r="C11" s="25"/>
      <c r="D11" s="7"/>
      <c r="E11" s="7"/>
      <c r="F11" s="7"/>
    </row>
    <row r="12" spans="1:6" ht="15.75" thickBot="1">
      <c r="A12" s="3"/>
      <c r="B12" s="13"/>
      <c r="C12" s="13"/>
      <c r="D12" s="1"/>
      <c r="E12" s="1"/>
      <c r="F12" s="1"/>
    </row>
    <row r="13" spans="1:6" ht="16.5" thickBot="1">
      <c r="A13" s="10" t="s">
        <v>3</v>
      </c>
      <c r="B13" s="13"/>
      <c r="C13" s="13"/>
      <c r="D13" s="1"/>
      <c r="E13" s="1"/>
      <c r="F13" s="1"/>
    </row>
    <row r="14" spans="1:6" ht="15.75">
      <c r="A14" s="27" t="s">
        <v>4</v>
      </c>
      <c r="B14" s="28">
        <v>36940</v>
      </c>
      <c r="C14" s="28">
        <v>38048</v>
      </c>
      <c r="D14" s="28"/>
      <c r="E14" s="28"/>
      <c r="F14" s="29"/>
    </row>
    <row r="15" spans="1:6" ht="15.75">
      <c r="A15" s="9" t="s">
        <v>5</v>
      </c>
      <c r="B15" s="26">
        <v>11000</v>
      </c>
      <c r="C15" s="26">
        <v>12100</v>
      </c>
      <c r="D15" s="26"/>
      <c r="E15" s="26"/>
      <c r="F15" s="30"/>
    </row>
    <row r="16" spans="1:6" ht="15.75">
      <c r="A16" s="9" t="s">
        <v>6</v>
      </c>
      <c r="B16" s="26">
        <v>43090</v>
      </c>
      <c r="C16" s="26">
        <v>44382</v>
      </c>
      <c r="D16" s="26"/>
      <c r="E16" s="26"/>
      <c r="F16" s="30"/>
    </row>
    <row r="17" spans="1:6" ht="15.75">
      <c r="A17" s="39" t="s">
        <v>7</v>
      </c>
      <c r="B17" s="40">
        <v>34000</v>
      </c>
      <c r="C17" s="40">
        <v>37600</v>
      </c>
      <c r="D17" s="26"/>
      <c r="E17" s="26"/>
      <c r="F17" s="30"/>
    </row>
    <row r="18" spans="1:6" ht="15.75">
      <c r="A18" s="32" t="s">
        <v>8</v>
      </c>
      <c r="B18" s="26">
        <v>11600</v>
      </c>
      <c r="C18" s="26">
        <f>B18*1.1</f>
        <v>12760.000000000002</v>
      </c>
      <c r="D18" s="26"/>
      <c r="E18" s="26"/>
      <c r="F18" s="30"/>
    </row>
    <row r="19" spans="1:6" ht="15.75">
      <c r="A19" s="9" t="s">
        <v>9</v>
      </c>
      <c r="B19" s="26">
        <v>36</v>
      </c>
      <c r="C19" s="26">
        <v>58</v>
      </c>
      <c r="D19" s="26"/>
      <c r="E19" s="26"/>
      <c r="F19" s="30"/>
    </row>
    <row r="20" spans="1:6" ht="15.75">
      <c r="A20" s="9" t="s">
        <v>10</v>
      </c>
      <c r="B20" s="26">
        <v>2582</v>
      </c>
      <c r="C20" s="26">
        <v>2609</v>
      </c>
      <c r="D20" s="26"/>
      <c r="E20" s="26"/>
      <c r="F20" s="30"/>
    </row>
    <row r="21" spans="1:6" ht="15.75">
      <c r="A21" s="9" t="s">
        <v>11</v>
      </c>
      <c r="B21" s="26">
        <v>2400</v>
      </c>
      <c r="C21" s="26">
        <f aca="true" t="shared" si="0" ref="C21:C22">B21*1.03</f>
        <v>2472</v>
      </c>
      <c r="D21" s="26"/>
      <c r="E21" s="26"/>
      <c r="F21" s="30"/>
    </row>
    <row r="22" spans="1:6" ht="15.75">
      <c r="A22" s="31" t="s">
        <v>12</v>
      </c>
      <c r="B22" s="26">
        <v>2200</v>
      </c>
      <c r="C22" s="26">
        <f t="shared" si="0"/>
        <v>2266</v>
      </c>
      <c r="D22" s="26"/>
      <c r="E22" s="26"/>
      <c r="F22" s="30"/>
    </row>
    <row r="23" spans="1:6" ht="15.75">
      <c r="A23" s="9" t="s">
        <v>13</v>
      </c>
      <c r="B23" s="26"/>
      <c r="C23" s="26"/>
      <c r="D23" s="26"/>
      <c r="E23" s="26"/>
      <c r="F23" s="30"/>
    </row>
    <row r="24" spans="1:6" ht="16.5" thickBot="1">
      <c r="A24" s="33" t="s">
        <v>14</v>
      </c>
      <c r="B24" s="34">
        <f>SUM(B14+B15+B16+B20+B21)</f>
        <v>96012</v>
      </c>
      <c r="C24" s="34">
        <f>C14+C15+C16+C19+C20+C21+C23</f>
        <v>99669</v>
      </c>
      <c r="D24" s="34"/>
      <c r="E24" s="34"/>
      <c r="F24" s="35"/>
    </row>
    <row r="25" spans="1:6" ht="15.75" thickBot="1">
      <c r="A25" s="1"/>
      <c r="B25" s="13"/>
      <c r="C25" s="13"/>
      <c r="D25" s="13"/>
      <c r="E25" s="13"/>
      <c r="F25" s="13"/>
    </row>
    <row r="26" spans="1:6" ht="16.5" thickBot="1">
      <c r="A26" s="10" t="s">
        <v>15</v>
      </c>
      <c r="B26" s="13"/>
      <c r="C26" s="13"/>
      <c r="D26" s="13"/>
      <c r="E26" s="13"/>
      <c r="F26" s="13"/>
    </row>
    <row r="27" spans="1:6" ht="15.75">
      <c r="A27" s="27" t="s">
        <v>16</v>
      </c>
      <c r="B27" s="28">
        <v>42150</v>
      </c>
      <c r="C27" s="28">
        <v>43414</v>
      </c>
      <c r="D27" s="28"/>
      <c r="E27" s="28"/>
      <c r="F27" s="29"/>
    </row>
    <row r="28" spans="1:6" ht="15.75">
      <c r="A28" s="9" t="s">
        <v>17</v>
      </c>
      <c r="B28" s="26">
        <v>33</v>
      </c>
      <c r="C28" s="26">
        <v>34</v>
      </c>
      <c r="D28" s="26"/>
      <c r="E28" s="26"/>
      <c r="F28" s="30"/>
    </row>
    <row r="29" spans="1:6" ht="15.75">
      <c r="A29" s="9" t="s">
        <v>18</v>
      </c>
      <c r="B29" s="26">
        <v>100</v>
      </c>
      <c r="C29" s="26">
        <v>110</v>
      </c>
      <c r="D29" s="26"/>
      <c r="E29" s="26"/>
      <c r="F29" s="30"/>
    </row>
    <row r="30" spans="1:6" ht="15.75">
      <c r="A30" s="9" t="s">
        <v>19</v>
      </c>
      <c r="B30" s="26">
        <v>53729</v>
      </c>
      <c r="C30" s="26">
        <v>56111</v>
      </c>
      <c r="D30" s="26"/>
      <c r="E30" s="26"/>
      <c r="F30" s="30"/>
    </row>
    <row r="31" spans="1:6" ht="15.75">
      <c r="A31" s="31" t="s">
        <v>20</v>
      </c>
      <c r="B31" s="26">
        <v>53729</v>
      </c>
      <c r="C31" s="26">
        <v>56111</v>
      </c>
      <c r="D31" s="26"/>
      <c r="E31" s="26"/>
      <c r="F31" s="30"/>
    </row>
    <row r="32" spans="1:6" ht="16.5" thickBot="1">
      <c r="A32" s="33" t="s">
        <v>21</v>
      </c>
      <c r="B32" s="34">
        <f>B27+B28+B29+B30</f>
        <v>96012</v>
      </c>
      <c r="C32" s="34">
        <f>C27+C28+C29+C30</f>
        <v>99669</v>
      </c>
      <c r="D32" s="34"/>
      <c r="E32" s="34"/>
      <c r="F32" s="35"/>
    </row>
    <row r="33" spans="1:6" ht="15.75" thickBot="1">
      <c r="A33" s="1"/>
      <c r="B33" s="13"/>
      <c r="C33" s="13"/>
      <c r="D33" s="13"/>
      <c r="E33" s="13"/>
      <c r="F33" s="13"/>
    </row>
    <row r="34" spans="1:6" ht="16.5" thickBot="1">
      <c r="A34" s="11" t="s">
        <v>22</v>
      </c>
      <c r="B34" s="17">
        <f>B32-B24</f>
        <v>0</v>
      </c>
      <c r="C34" s="17">
        <f>C32-C24</f>
        <v>0</v>
      </c>
      <c r="D34" s="14"/>
      <c r="E34" s="15"/>
      <c r="F34" s="16"/>
    </row>
    <row r="35" spans="1:6" ht="15.75">
      <c r="A35" s="4"/>
      <c r="B35" s="13"/>
      <c r="C35" s="13"/>
      <c r="D35" s="13"/>
      <c r="E35" s="13"/>
      <c r="F35" s="13"/>
    </row>
    <row r="36" spans="1:6" ht="16.5" thickBot="1">
      <c r="A36" s="4"/>
      <c r="B36" s="13"/>
      <c r="C36" s="13"/>
      <c r="D36" s="13"/>
      <c r="E36" s="13"/>
      <c r="F36" s="13"/>
    </row>
    <row r="37" spans="1:6" ht="16.5" thickBot="1">
      <c r="A37" s="36" t="s">
        <v>23</v>
      </c>
      <c r="B37" s="15">
        <v>4000</v>
      </c>
      <c r="C37" s="15">
        <v>4000</v>
      </c>
      <c r="D37" s="15"/>
      <c r="E37" s="15"/>
      <c r="F37" s="16"/>
    </row>
    <row r="38" spans="1:6" ht="16.5" thickBot="1">
      <c r="A38" s="4"/>
      <c r="B38" s="13"/>
      <c r="C38" s="13"/>
      <c r="D38" s="13"/>
      <c r="E38" s="13"/>
      <c r="F38" s="13"/>
    </row>
    <row r="39" spans="1:6" ht="16.5" thickBot="1">
      <c r="A39" s="11" t="s">
        <v>24</v>
      </c>
      <c r="B39" s="17"/>
      <c r="C39" s="14"/>
      <c r="D39" s="14"/>
      <c r="E39" s="15"/>
      <c r="F39" s="16"/>
    </row>
    <row r="40" spans="1:6" ht="15.75">
      <c r="A40" s="8" t="s">
        <v>25</v>
      </c>
      <c r="B40" s="18"/>
      <c r="C40" s="18"/>
      <c r="D40" s="18"/>
      <c r="E40" s="18"/>
      <c r="F40" s="19"/>
    </row>
    <row r="41" spans="1:6" ht="15.75">
      <c r="A41" s="8"/>
      <c r="B41" s="18"/>
      <c r="C41" s="18"/>
      <c r="D41" s="18"/>
      <c r="E41" s="18"/>
      <c r="F41" s="19"/>
    </row>
    <row r="42" spans="1:6" ht="16.5" thickBot="1">
      <c r="A42" s="37" t="s">
        <v>26</v>
      </c>
      <c r="B42" s="20"/>
      <c r="C42" s="20"/>
      <c r="D42" s="20"/>
      <c r="E42" s="20"/>
      <c r="F42" s="21"/>
    </row>
    <row r="43" spans="1:6" ht="16.5" thickBot="1">
      <c r="A43" s="36" t="s">
        <v>28</v>
      </c>
      <c r="B43" s="17">
        <v>4000</v>
      </c>
      <c r="C43" s="22">
        <v>4000</v>
      </c>
      <c r="D43" s="22"/>
      <c r="E43" s="22"/>
      <c r="F43" s="23"/>
    </row>
    <row r="44" spans="1:6" ht="15.75">
      <c r="A44" s="4"/>
      <c r="B44" s="13"/>
      <c r="C44" s="13"/>
      <c r="D44" s="13"/>
      <c r="E44" s="13"/>
      <c r="F44" s="13"/>
    </row>
    <row r="45" spans="1:6" ht="15.75" thickBot="1">
      <c r="A45" s="1"/>
      <c r="B45" s="13"/>
      <c r="C45" s="13"/>
      <c r="D45" s="13"/>
      <c r="E45" s="13"/>
      <c r="F45" s="13"/>
    </row>
    <row r="46" spans="1:6" ht="16.5" thickBot="1">
      <c r="A46" s="11" t="s">
        <v>27</v>
      </c>
      <c r="B46" s="17">
        <f>B10+B34+B37-B43</f>
        <v>1500</v>
      </c>
      <c r="C46" s="17">
        <f>C10+C34+C37-C43</f>
        <v>1500</v>
      </c>
      <c r="D46" s="14"/>
      <c r="E46" s="15"/>
      <c r="F46" s="16"/>
    </row>
    <row r="47" spans="1:6" ht="15.75">
      <c r="A47" s="4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2" ht="15">
      <c r="A49" s="1"/>
      <c r="B49" s="1"/>
    </row>
    <row r="50" spans="1:2" ht="15">
      <c r="A50" s="1"/>
      <c r="B50" s="5"/>
    </row>
    <row r="51" spans="1:2" ht="15">
      <c r="A51" s="1"/>
      <c r="B51" s="1"/>
    </row>
  </sheetData>
  <sheetProtection selectLockedCells="1" selectUnlockedCells="1"/>
  <mergeCells count="2">
    <mergeCell ref="D8:F8"/>
    <mergeCell ref="A3:E3"/>
  </mergeCells>
  <printOptions/>
  <pageMargins left="0.25" right="0.25" top="0.75" bottom="0.75" header="0.3" footer="0.3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EKONOM</cp:lastModifiedBy>
  <cp:lastPrinted>2023-02-03T08:25:58Z</cp:lastPrinted>
  <dcterms:created xsi:type="dcterms:W3CDTF">2017-11-06T15:59:03Z</dcterms:created>
  <dcterms:modified xsi:type="dcterms:W3CDTF">2023-02-03T13:25:09Z</dcterms:modified>
  <cp:category/>
  <cp:version/>
  <cp:contentType/>
  <cp:contentStatus/>
</cp:coreProperties>
</file>